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<sst xmlns="http://schemas.openxmlformats.org/spreadsheetml/2006/main" count="61" uniqueCount="60">
  <si>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PROFORMA INVOICE</t>
  </si>
  <si>
    <t xml:space="preserve">This is not a tax invoice. No GST is payable on the basis of this document.</t>
  </si>
  <si>
    <t xml:space="preserve">FROM</t>
  </si>
  <si>
    <t xml:space="preserve">BILL TO</t>
  </si>
  <si>
    <t xml:space="preserve">Meera Rao Design</t>
  </si>
  <si>
    <t xml:space="preserve">Sunbird Coffee Roasters</t>
  </si>
  <si>
    <t xml:space="preserve">42 Residency Road</t>
  </si>
  <si>
    <t xml:space="preserve">18 Church Street</t>
  </si>
  <si>
    <t xml:space="preserve">Bengaluru, Karnataka 560025</t>
  </si>
  <si>
    <t xml:space="preserve">Bengaluru, Karnataka 560001</t>
  </si>
  <si>
    <t xml:space="preserve">meera@example.com  ·  +91 98765 43210</t>
  </si>
  <si>
    <t xml:space="preserve">accounts@example.com  ·  +91 99887 76655</t>
  </si>
  <si>
    <t xml:space="preserve">29ABCDE1234F1Z5</t>
  </si>
  <si>
    <t xml:space="preserve">29AAACH7409R1Z2</t>
  </si>
  <si>
    <t xml:space="preserve">Proforma no.</t>
  </si>
  <si>
    <t xml:space="preserve">PI-2026-014</t>
  </si>
  <si>
    <t xml:space="preserve">Issue date</t>
  </si>
  <si>
    <t xml:space="preserve">Valid until</t>
  </si>
  <si>
    <t xml:space="preserve">Place of supply</t>
  </si>
  <si>
    <t xml:space="preserve">Karnataka (29)</t>
  </si>
  <si>
    <t xml:space="preserve">Supply type</t>
  </si>
  <si>
    <t xml:space="preserve">Intra-state</t>
  </si>
  <si>
    <t xml:space="preserve">#</t>
  </si>
  <si>
    <t xml:space="preserve">Item / service description</t>
  </si>
  <si>
    <t xml:space="preserve">HSN/SAC</t>
  </si>
  <si>
    <t xml:space="preserve">Qty</t>
  </si>
  <si>
    <t xml:space="preserve">Unit</t>
  </si>
  <si>
    <t xml:space="preserve">Rate</t>
  </si>
  <si>
    <t xml:space="preserve">Disc %</t>
  </si>
  <si>
    <t xml:space="preserve">Taxable value</t>
  </si>
  <si>
    <t xml:space="preserve">GST %</t>
  </si>
  <si>
    <t xml:space="preserve">GST amount</t>
  </si>
  <si>
    <t xml:space="preserve">Amount</t>
  </si>
  <si>
    <t xml:space="preserve">Website redesign — discovery and design</t>
  </si>
  <si>
    <t xml:space="preserve">998314</t>
  </si>
  <si>
    <t xml:space="preserve">project</t>
  </si>
  <si>
    <t xml:space="preserve">CGST</t>
  </si>
  <si>
    <t xml:space="preserve">SGST / UTGST</t>
  </si>
  <si>
    <t xml:space="preserve">IGST</t>
  </si>
  <si>
    <t xml:space="preserve">TOTAL</t>
  </si>
  <si>
    <t xml:space="preserve">Amount in words</t>
  </si>
  <si>
    <t xml:space="preserve">Indian Rupees Fifty Six Thousand Six Hundred Forty only</t>
  </si>
  <si>
    <t xml:space="preserve">HOW TO PAY</t>
  </si>
  <si>
    <t xml:space="preserve">NOTES / TERMS</t>
  </si>
  <si>
    <t xml:space="preserve">Bank: HDFC Bank</t>
  </si>
  <si>
    <t xml:space="preserve">Thank you for your business.</t>
  </si>
  <si>
    <t xml:space="preserve">Account: 50200012345678</t>
  </si>
  <si>
    <t xml:space="preserve">Payment due within 14 days of the issue date.</t>
  </si>
  <si>
    <t xml:space="preserve">IFSC: HDFC0001234</t>
  </si>
  <si>
    <t xml:space="preserve">Late payments may attract interest as agreed.</t>
  </si>
  <si>
    <t xml:space="preserve">UPI: yourname@bank</t>
  </si>
  <si>
    <t xml:space="preserve">For  Meera Rao Design</t>
  </si>
  <si>
    <t xml:space="preserve">Authorised signatory</t>
  </si>
  <si>
    <t xml:space="preserve">HOW TO USE THIS TEMPLATE</t>
  </si>
  <si>
    <t xml:space="preserve">•  Type only in the shaded cells — every other cell is a formula and will update by itself.</t>
  </si>
  <si>
    <t xml:space="preserve">•  Row 1 of the items table is filled in as an example. Overwrite it with your own first line.</t>
  </si>
  <si>
    <t xml:space="preserve">•  Add more lines by inserting rows inside the table so the totals keep counting them.</t>
  </si>
  <si>
    <t xml:space="preserve">•  Set "Supply type" to Intra-state for CGST + SGST, or Inter-state for IGST — the totals switch automatically.</t>
  </si>
  <si>
    <t xml:space="preserve">•  The amount in words is a typed cell; Excel cannot spell rupees without macros, and this file has none.</t>
  </si>
  <si>
    <t xml:space="preserve">Free template from iloveinvoicegenerator.com — build the same invoice as a PDF in your browser, no sign-up.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</si>
</sst>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 mmm\ yyyy"/>
    <numFmt numFmtId="166" formatCode="General"/>
    <numFmt numFmtId="167" formatCode="0.##"/>
    <numFmt numFmtId="168" formatCode="\₹#,##0.0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72033"/>
      <name val="Arial"/>
      <family val="0"/>
      <charset val="1"/>
    </font>
    <font>
      <i val="true"/>
      <sz val="9"/>
      <color rgb="FF687086"/>
      <name val="Arial"/>
      <family val="0"/>
      <charset val="1"/>
    </font>
    <font>
      <b val="true"/>
      <sz val="8"/>
      <color rgb="FF5B5BD6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8708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172033"/>
      <name val="Arial"/>
      <family val="0"/>
      <charset val="1"/>
    </font>
    <font>
      <sz val="9"/>
      <color rgb="FF172033"/>
      <name val="Arial"/>
      <family val="0"/>
      <charset val="1"/>
    </font>
    <font>
      <sz val="9"/>
      <color rgb="FF0000FF"/>
      <name val="Arial"/>
      <family val="0"/>
      <charset val="1"/>
    </font>
    <font>
      <sz val="10"/>
      <color rgb="FF172033"/>
      <name val="Arial"/>
      <family val="0"/>
      <charset val="1"/>
    </font>
    <font>
      <sz val="10"/>
      <color rgb="FF687086"/>
      <name val="Arial"/>
      <family val="0"/>
      <charset val="1"/>
    </font>
    <font>
      <b val="true"/>
      <sz val="12"/>
      <color rgb="FF172033"/>
      <name val="Arial"/>
      <family val="0"/>
      <charset val="1"/>
    </font>
    <font>
      <b val="true"/>
      <sz val="9"/>
      <color rgb="FF687086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9"/>
      <color rgb="FF5B5BD6"/>
      <name val="Arial"/>
      <family val="0"/>
      <charset val="1"/>
    </font>
    <font>
      <sz val="9"/>
      <color rgb="FF5B5BD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9EAEE"/>
        <bgColor rgb="FFF2F2F5"/>
      </patternFill>
    </fill>
    <fill>
      <patternFill patternType="solid">
        <fgColor rgb="FFFFF9DB"/>
        <bgColor rgb="FFF2F2F5"/>
      </patternFill>
    </fill>
    <fill>
      <patternFill patternType="solid">
        <fgColor rgb="FFF2F2F5"/>
        <bgColor rgb="FFE9EA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9E1"/>
      </left>
      <right style="thin">
        <color rgb="FFD7D9E1"/>
      </right>
      <top style="thin">
        <color rgb="FFD7D9E1"/>
      </top>
      <bottom style="thin">
        <color rgb="FFD7D9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9EAEE"/>
      <rgbColor rgb="FF660066"/>
      <rgbColor rgb="FFFF8080"/>
      <rgbColor rgb="FF0066CC"/>
      <rgbColor rgb="FFD7D9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B5BD6"/>
      <rgbColor rgb="FF33CCCC"/>
      <rgbColor rgb="FF99CC00"/>
      <rgbColor rgb="FFFFCC00"/>
      <rgbColor rgb="FFFF9900"/>
      <rgbColor rgb="FFFF6600"/>
      <rgbColor rgb="FF6870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0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1"/>
    <col collapsed="false" customWidth="true" hidden="false" outlineLevel="0" max="4" min="4" style="0" width="7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8"/>
    <col collapsed="false" customWidth="true" hidden="false" outlineLevel="0" max="8" min="8" style="0" width="13"/>
    <col collapsed="false" customWidth="true" hidden="false" outlineLevel="0" max="9" min="9" style="0" width="7"/>
    <col collapsed="false" customWidth="true" hidden="false" outlineLevel="0" max="10" min="10" style="0" width="12"/>
    <col collapsed="false" customWidth="true" hidden="false" outlineLevel="0" max="11" min="11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5" hidden="false" customHeight="false" outlineLevel="0" collapsed="false">
      <c r="A4" s="3" t="s">
        <v>2</v>
      </c>
      <c r="F4" s="3" t="s">
        <v>3</v>
      </c>
    </row>
    <row r="5" customFormat="false" ht="15" hidden="false" customHeight="false" outlineLevel="0" collapsed="false">
      <c r="A5" s="4" t="s">
        <v>4</v>
      </c>
      <c r="B5" s="4"/>
      <c r="C5" s="4"/>
      <c r="D5" s="4"/>
      <c r="F5" s="4" t="s">
        <v>5</v>
      </c>
      <c r="G5" s="4"/>
      <c r="H5" s="4"/>
      <c r="I5" s="4"/>
      <c r="J5" s="4"/>
      <c r="K5" s="4"/>
    </row>
    <row r="6" customFormat="false" ht="15" hidden="false" customHeight="false" outlineLevel="0" collapsed="false">
      <c r="A6" s="5" t="s">
        <v>6</v>
      </c>
      <c r="B6" s="5"/>
      <c r="C6" s="5"/>
      <c r="D6" s="5"/>
      <c r="F6" s="5" t="s">
        <v>7</v>
      </c>
      <c r="G6" s="5"/>
      <c r="H6" s="5"/>
      <c r="I6" s="5"/>
      <c r="J6" s="5"/>
      <c r="K6" s="5"/>
    </row>
    <row r="7" customFormat="false" ht="15" hidden="false" customHeight="false" outlineLevel="0" collapsed="false">
      <c r="A7" s="5" t="s">
        <v>8</v>
      </c>
      <c r="B7" s="5"/>
      <c r="C7" s="5"/>
      <c r="D7" s="5"/>
      <c r="F7" s="5" t="s">
        <v>9</v>
      </c>
      <c r="G7" s="5"/>
      <c r="H7" s="5"/>
      <c r="I7" s="5"/>
      <c r="J7" s="5"/>
      <c r="K7" s="5"/>
    </row>
    <row r="8" customFormat="false" ht="15" hidden="false" customHeight="false" outlineLevel="0" collapsed="false">
      <c r="A8" s="5" t="s">
        <v>10</v>
      </c>
      <c r="B8" s="5"/>
      <c r="C8" s="5"/>
      <c r="D8" s="5"/>
      <c r="F8" s="5" t="s">
        <v>11</v>
      </c>
      <c r="G8" s="5"/>
      <c r="H8" s="5"/>
      <c r="I8" s="5"/>
      <c r="J8" s="5"/>
      <c r="K8" s="5"/>
    </row>
    <row r="9" customFormat="false" ht="15" hidden="false" customHeight="false" outlineLevel="0" collapsed="false">
      <c r="A9" s="5" t="s">
        <v>12</v>
      </c>
      <c r="B9" s="5"/>
      <c r="C9" s="5"/>
      <c r="D9" s="5"/>
      <c r="F9" s="5" t="s">
        <v>13</v>
      </c>
      <c r="G9" s="5"/>
      <c r="H9" s="5"/>
      <c r="I9" s="5"/>
      <c r="J9" s="5"/>
      <c r="K9" s="5"/>
    </row>
    <row r="11" customFormat="false" ht="15" hidden="false" customHeight="false" outlineLevel="0" collapsed="false">
      <c r="H11" s="6" t="s">
        <v>14</v>
      </c>
      <c r="I11" s="6"/>
      <c r="J11" s="7" t="s">
        <v>15</v>
      </c>
      <c r="K11" s="7"/>
    </row>
    <row r="12" customFormat="false" ht="15" hidden="false" customHeight="false" outlineLevel="0" collapsed="false">
      <c r="H12" s="6" t="s">
        <v>16</v>
      </c>
      <c r="I12" s="6"/>
      <c r="J12" s="8" t="n">
        <f aca="true">TODAY()</f>
        <v>46257</v>
      </c>
      <c r="K12" s="8"/>
    </row>
    <row r="13" customFormat="false" ht="15" hidden="false" customHeight="false" outlineLevel="0" collapsed="false">
      <c r="H13" s="6" t="s">
        <v>17</v>
      </c>
      <c r="I13" s="6"/>
      <c r="J13" s="8" t="n">
        <f aca="false">J12+14</f>
        <v>46271</v>
      </c>
      <c r="K13" s="8"/>
    </row>
    <row r="14" customFormat="false" ht="15" hidden="false" customHeight="false" outlineLevel="0" collapsed="false">
      <c r="H14" s="6" t="s">
        <v>18</v>
      </c>
      <c r="I14" s="6"/>
      <c r="J14" s="7" t="s">
        <v>19</v>
      </c>
      <c r="K14" s="7"/>
    </row>
    <row r="15" customFormat="false" ht="15" hidden="false" customHeight="false" outlineLevel="0" collapsed="false">
      <c r="H15" s="6" t="s">
        <v>20</v>
      </c>
      <c r="I15" s="6"/>
      <c r="J15" s="7" t="s">
        <v>21</v>
      </c>
      <c r="K15" s="7"/>
    </row>
    <row r="17" customFormat="false" ht="25.5" hidden="false" customHeight="true" outlineLevel="0" collapsed="false">
      <c r="A17" s="9" t="s">
        <v>22</v>
      </c>
      <c r="B17" s="10" t="s">
        <v>23</v>
      </c>
      <c r="C17" s="9" t="s">
        <v>24</v>
      </c>
      <c r="D17" s="9" t="s">
        <v>25</v>
      </c>
      <c r="E17" s="9" t="s">
        <v>26</v>
      </c>
      <c r="F17" s="9" t="s">
        <v>27</v>
      </c>
      <c r="G17" s="9" t="s">
        <v>28</v>
      </c>
      <c r="H17" s="9" t="s">
        <v>29</v>
      </c>
      <c r="I17" s="9" t="s">
        <v>30</v>
      </c>
      <c r="J17" s="9" t="s">
        <v>31</v>
      </c>
      <c r="K17" s="9" t="s">
        <v>32</v>
      </c>
    </row>
    <row r="18" customFormat="false" ht="15" hidden="false" customHeight="false" outlineLevel="0" collapsed="false">
      <c r="A18" s="11" t="n">
        <f aca="false">IF(B18="","",ROW()-17)</f>
        <v>1</v>
      </c>
      <c r="B18" s="12" t="s">
        <v>33</v>
      </c>
      <c r="C18" s="13" t="s">
        <v>34</v>
      </c>
      <c r="D18" s="14" t="n">
        <v>1</v>
      </c>
      <c r="E18" s="13" t="s">
        <v>35</v>
      </c>
      <c r="F18" s="15" t="n">
        <v>120000</v>
      </c>
      <c r="G18" s="16" t="n">
        <v>0</v>
      </c>
      <c r="H18" s="17" t="n">
        <f aca="false">IF(B18="","",ROUND(D18*F18*(1-G18/100),2))</f>
        <v>120000</v>
      </c>
      <c r="I18" s="14" t="n">
        <v>18</v>
      </c>
      <c r="J18" s="17" t="n">
        <f aca="false">IF(B18="","",ROUND(H18*I18/100,2))</f>
        <v>21600</v>
      </c>
      <c r="K18" s="17" t="n">
        <f aca="false">IF(B18="","",H18+J18)</f>
        <v>141600</v>
      </c>
    </row>
    <row r="19" customFormat="false" ht="15" hidden="false" customHeight="false" outlineLevel="0" collapsed="false">
      <c r="A19" s="11" t="str">
        <f aca="false">IF(B19="","",ROW()-17)</f>
        <v/>
      </c>
      <c r="B19" s="12"/>
      <c r="C19" s="13"/>
      <c r="D19" s="14"/>
      <c r="E19" s="13"/>
      <c r="F19" s="15"/>
      <c r="G19" s="16"/>
      <c r="H19" s="17" t="str">
        <f aca="false">IF(B19="","",ROUND(D19*F19*(1-G19/100),2))</f>
        <v/>
      </c>
      <c r="I19" s="14"/>
      <c r="J19" s="17" t="str">
        <f aca="false">IF(B19="","",ROUND(H19*I19/100,2))</f>
        <v/>
      </c>
      <c r="K19" s="17" t="str">
        <f aca="false">IF(B19="","",H19+J19)</f>
        <v/>
      </c>
    </row>
    <row r="20" customFormat="false" ht="15" hidden="false" customHeight="false" outlineLevel="0" collapsed="false">
      <c r="A20" s="11" t="str">
        <f aca="false">IF(B20="","",ROW()-17)</f>
        <v/>
      </c>
      <c r="B20" s="12"/>
      <c r="C20" s="13"/>
      <c r="D20" s="14"/>
      <c r="E20" s="13"/>
      <c r="F20" s="15"/>
      <c r="G20" s="16"/>
      <c r="H20" s="17" t="str">
        <f aca="false">IF(B20="","",ROUND(D20*F20*(1-G20/100),2))</f>
        <v/>
      </c>
      <c r="I20" s="14"/>
      <c r="J20" s="17" t="str">
        <f aca="false">IF(B20="","",ROUND(H20*I20/100,2))</f>
        <v/>
      </c>
      <c r="K20" s="17" t="str">
        <f aca="false">IF(B20="","",H20+J20)</f>
        <v/>
      </c>
    </row>
    <row r="21" customFormat="false" ht="15" hidden="false" customHeight="false" outlineLevel="0" collapsed="false">
      <c r="A21" s="11" t="str">
        <f aca="false">IF(B21="","",ROW()-17)</f>
        <v/>
      </c>
      <c r="B21" s="12"/>
      <c r="C21" s="13"/>
      <c r="D21" s="14"/>
      <c r="E21" s="13"/>
      <c r="F21" s="15"/>
      <c r="G21" s="16"/>
      <c r="H21" s="17" t="str">
        <f aca="false">IF(B21="","",ROUND(D21*F21*(1-G21/100),2))</f>
        <v/>
      </c>
      <c r="I21" s="14"/>
      <c r="J21" s="17" t="str">
        <f aca="false">IF(B21="","",ROUND(H21*I21/100,2))</f>
        <v/>
      </c>
      <c r="K21" s="17" t="str">
        <f aca="false">IF(B21="","",H21+J21)</f>
        <v/>
      </c>
    </row>
    <row r="22" customFormat="false" ht="15" hidden="false" customHeight="false" outlineLevel="0" collapsed="false">
      <c r="A22" s="11" t="str">
        <f aca="false">IF(B22="","",ROW()-17)</f>
        <v/>
      </c>
      <c r="B22" s="12"/>
      <c r="C22" s="13"/>
      <c r="D22" s="14"/>
      <c r="E22" s="13"/>
      <c r="F22" s="15"/>
      <c r="G22" s="16"/>
      <c r="H22" s="17" t="str">
        <f aca="false">IF(B22="","",ROUND(D22*F22*(1-G22/100),2))</f>
        <v/>
      </c>
      <c r="I22" s="14"/>
      <c r="J22" s="17" t="str">
        <f aca="false">IF(B22="","",ROUND(H22*I22/100,2))</f>
        <v/>
      </c>
      <c r="K22" s="17" t="str">
        <f aca="false">IF(B22="","",H22+J22)</f>
        <v/>
      </c>
    </row>
    <row r="23" customFormat="false" ht="15" hidden="false" customHeight="false" outlineLevel="0" collapsed="false">
      <c r="A23" s="11" t="str">
        <f aca="false">IF(B23="","",ROW()-17)</f>
        <v/>
      </c>
      <c r="B23" s="12"/>
      <c r="C23" s="13"/>
      <c r="D23" s="14"/>
      <c r="E23" s="13"/>
      <c r="F23" s="15"/>
      <c r="G23" s="16"/>
      <c r="H23" s="17" t="str">
        <f aca="false">IF(B23="","",ROUND(D23*F23*(1-G23/100),2))</f>
        <v/>
      </c>
      <c r="I23" s="14"/>
      <c r="J23" s="17" t="str">
        <f aca="false">IF(B23="","",ROUND(H23*I23/100,2))</f>
        <v/>
      </c>
      <c r="K23" s="17" t="str">
        <f aca="false">IF(B23="","",H23+J23)</f>
        <v/>
      </c>
    </row>
    <row r="24" customFormat="false" ht="15" hidden="false" customHeight="false" outlineLevel="0" collapsed="false">
      <c r="A24" s="11" t="str">
        <f aca="false">IF(B24="","",ROW()-17)</f>
        <v/>
      </c>
      <c r="B24" s="12"/>
      <c r="C24" s="13"/>
      <c r="D24" s="14"/>
      <c r="E24" s="13"/>
      <c r="F24" s="15"/>
      <c r="G24" s="16"/>
      <c r="H24" s="17" t="str">
        <f aca="false">IF(B24="","",ROUND(D24*F24*(1-G24/100),2))</f>
        <v/>
      </c>
      <c r="I24" s="14"/>
      <c r="J24" s="17" t="str">
        <f aca="false">IF(B24="","",ROUND(H24*I24/100,2))</f>
        <v/>
      </c>
      <c r="K24" s="17" t="str">
        <f aca="false">IF(B24="","",H24+J24)</f>
        <v/>
      </c>
    </row>
    <row r="25" customFormat="false" ht="15" hidden="false" customHeight="false" outlineLevel="0" collapsed="false">
      <c r="A25" s="11" t="str">
        <f aca="false">IF(B25="","",ROW()-17)</f>
        <v/>
      </c>
      <c r="B25" s="12"/>
      <c r="C25" s="13"/>
      <c r="D25" s="14"/>
      <c r="E25" s="13"/>
      <c r="F25" s="15"/>
      <c r="G25" s="16"/>
      <c r="H25" s="17" t="str">
        <f aca="false">IF(B25="","",ROUND(D25*F25*(1-G25/100),2))</f>
        <v/>
      </c>
      <c r="I25" s="14"/>
      <c r="J25" s="17" t="str">
        <f aca="false">IF(B25="","",ROUND(H25*I25/100,2))</f>
        <v/>
      </c>
      <c r="K25" s="17" t="str">
        <f aca="false">IF(B25="","",H25+J25)</f>
        <v/>
      </c>
    </row>
    <row r="27" customFormat="false" ht="15" hidden="false" customHeight="false" outlineLevel="0" collapsed="false">
      <c r="H27" s="18" t="s">
        <v>29</v>
      </c>
      <c r="I27" s="18"/>
      <c r="J27" s="18"/>
      <c r="K27" s="19" t="n">
        <f aca="false">ROUND(SUM(H18:H25),2)</f>
        <v>120000</v>
      </c>
    </row>
    <row r="28" customFormat="false" ht="15" hidden="false" customHeight="false" outlineLevel="0" collapsed="false">
      <c r="H28" s="18" t="s">
        <v>36</v>
      </c>
      <c r="I28" s="18"/>
      <c r="J28" s="18"/>
      <c r="K28" s="19" t="n">
        <f aca="false">IF(J15="Intra-state",ROUND(SUMPRODUCT(H18:H25,I18:I25)/200,2),0)</f>
        <v>10800</v>
      </c>
    </row>
    <row r="29" customFormat="false" ht="15" hidden="false" customHeight="false" outlineLevel="0" collapsed="false">
      <c r="H29" s="18" t="s">
        <v>37</v>
      </c>
      <c r="I29" s="18"/>
      <c r="J29" s="18"/>
      <c r="K29" s="19" t="n">
        <f aca="false">IF(J15="Intra-state",ROUND(SUMPRODUCT(H18:H25,I18:I25)/200,2),0)</f>
        <v>10800</v>
      </c>
    </row>
    <row r="30" customFormat="false" ht="15" hidden="false" customHeight="false" outlineLevel="0" collapsed="false">
      <c r="H30" s="18" t="s">
        <v>38</v>
      </c>
      <c r="I30" s="18"/>
      <c r="J30" s="18"/>
      <c r="K30" s="19" t="n">
        <f aca="false">IF(J15="Inter-state",ROUND(SUM(J18:J25),2),0)</f>
        <v>0</v>
      </c>
    </row>
    <row r="31" customFormat="false" ht="15" hidden="false" customHeight="false" outlineLevel="0" collapsed="false">
      <c r="H31" s="20" t="s">
        <v>39</v>
      </c>
      <c r="I31" s="20"/>
      <c r="J31" s="20"/>
      <c r="K31" s="21" t="n">
        <f aca="false">ROUND(SUM(H18:H25)+K28+K29+K30,2)</f>
        <v>141600</v>
      </c>
    </row>
    <row r="33" customFormat="false" ht="15" hidden="false" customHeight="false" outlineLevel="0" collapsed="false">
      <c r="A33" s="22" t="s">
        <v>40</v>
      </c>
    </row>
    <row r="34" customFormat="false" ht="15" hidden="false" customHeight="false" outlineLevel="0" collapsed="false">
      <c r="A34" s="23" t="s">
        <v>41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6" customFormat="false" ht="15" hidden="false" customHeight="false" outlineLevel="0" collapsed="false">
      <c r="A36" s="3" t="s">
        <v>42</v>
      </c>
      <c r="F36" s="3" t="s">
        <v>43</v>
      </c>
    </row>
    <row r="37" customFormat="false" ht="15" hidden="false" customHeight="false" outlineLevel="0" collapsed="false">
      <c r="A37" s="24" t="s">
        <v>44</v>
      </c>
      <c r="B37" s="24"/>
      <c r="C37" s="24"/>
      <c r="D37" s="24"/>
      <c r="F37" s="24" t="s">
        <v>45</v>
      </c>
      <c r="G37" s="24"/>
      <c r="H37" s="24"/>
      <c r="I37" s="24"/>
      <c r="J37" s="24"/>
      <c r="K37" s="24"/>
    </row>
    <row r="38" customFormat="false" ht="15" hidden="false" customHeight="false" outlineLevel="0" collapsed="false">
      <c r="A38" s="24" t="s">
        <v>46</v>
      </c>
      <c r="B38" s="24"/>
      <c r="C38" s="24"/>
      <c r="D38" s="24"/>
      <c r="F38" s="24" t="s">
        <v>47</v>
      </c>
      <c r="G38" s="24"/>
      <c r="H38" s="24"/>
      <c r="I38" s="24"/>
      <c r="J38" s="24"/>
      <c r="K38" s="24"/>
    </row>
    <row r="39" customFormat="false" ht="15" hidden="false" customHeight="false" outlineLevel="0" collapsed="false">
      <c r="A39" s="24" t="s">
        <v>48</v>
      </c>
      <c r="B39" s="24"/>
      <c r="C39" s="24"/>
      <c r="D39" s="24"/>
      <c r="F39" s="24" t="s">
        <v>49</v>
      </c>
      <c r="G39" s="24"/>
      <c r="H39" s="24"/>
      <c r="I39" s="24"/>
      <c r="J39" s="24"/>
      <c r="K39" s="24"/>
    </row>
    <row r="40" customFormat="false" ht="15" hidden="false" customHeight="false" outlineLevel="0" collapsed="false">
      <c r="A40" s="24" t="s">
        <v>50</v>
      </c>
      <c r="B40" s="24"/>
      <c r="C40" s="24"/>
      <c r="D40" s="24"/>
      <c r="F40" s="24"/>
      <c r="G40" s="24"/>
      <c r="H40" s="24"/>
      <c r="I40" s="24"/>
      <c r="J40" s="24"/>
      <c r="K40" s="24"/>
    </row>
    <row r="43" customFormat="false" ht="15" hidden="false" customHeight="false" outlineLevel="0" collapsed="false">
      <c r="H43" s="25" t="s">
        <v>51</v>
      </c>
      <c r="I43" s="25"/>
      <c r="J43" s="25"/>
      <c r="K43" s="25"/>
    </row>
    <row r="46" customFormat="false" ht="15" hidden="false" customHeight="false" outlineLevel="0" collapsed="false">
      <c r="H46" s="6" t="s">
        <v>52</v>
      </c>
      <c r="I46" s="6"/>
      <c r="J46" s="6"/>
      <c r="K46" s="6"/>
    </row>
    <row r="48" customFormat="false" ht="15" hidden="false" customHeight="false" outlineLevel="0" collapsed="false">
      <c r="A48" s="26" t="s">
        <v>53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customFormat="false" ht="12.75" hidden="false" customHeight="true" outlineLevel="0" collapsed="false">
      <c r="A49" s="27" t="s">
        <v>54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customFormat="false" ht="12.75" hidden="false" customHeight="true" outlineLevel="0" collapsed="false">
      <c r="A50" s="27" t="s">
        <v>55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customFormat="false" ht="12.75" hidden="false" customHeight="true" outlineLevel="0" collapsed="false">
      <c r="A51" s="27" t="s">
        <v>56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customFormat="false" ht="12.75" hidden="false" customHeight="true" outlineLevel="0" collapsed="false">
      <c r="A52" s="27" t="s">
        <v>57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customFormat="false" ht="12.75" hidden="false" customHeight="true" outlineLevel="0" collapsed="false">
      <c r="A53" s="27" t="s">
        <v>58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</row>
    <row r="55" customFormat="false" ht="15" hidden="false" customHeight="false" outlineLevel="0" collapsed="false">
      <c r="A55" s="28" t="s">
        <v>59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</row>
  </sheetData>
  <mergeCells count="45">
    <mergeCell ref="A1:K1"/>
    <mergeCell ref="A2:K2"/>
    <mergeCell ref="A5:D5"/>
    <mergeCell ref="F5:K5"/>
    <mergeCell ref="A6:D6"/>
    <mergeCell ref="F6:K6"/>
    <mergeCell ref="A7:D7"/>
    <mergeCell ref="F7:K7"/>
    <mergeCell ref="A8:D8"/>
    <mergeCell ref="F8:K8"/>
    <mergeCell ref="A9:D9"/>
    <mergeCell ref="F9:K9"/>
    <mergeCell ref="H11:I11"/>
    <mergeCell ref="J11:K11"/>
    <mergeCell ref="H12:I12"/>
    <mergeCell ref="J12:K12"/>
    <mergeCell ref="H13:I13"/>
    <mergeCell ref="J13:K13"/>
    <mergeCell ref="H14:I14"/>
    <mergeCell ref="J14:K14"/>
    <mergeCell ref="H15:I15"/>
    <mergeCell ref="J15:K15"/>
    <mergeCell ref="H27:J27"/>
    <mergeCell ref="H28:J28"/>
    <mergeCell ref="H29:J29"/>
    <mergeCell ref="H30:J30"/>
    <mergeCell ref="H31:J31"/>
    <mergeCell ref="A34:K34"/>
    <mergeCell ref="A37:D37"/>
    <mergeCell ref="F37:K37"/>
    <mergeCell ref="A38:D38"/>
    <mergeCell ref="F38:K38"/>
    <mergeCell ref="A39:D39"/>
    <mergeCell ref="F39:K39"/>
    <mergeCell ref="A40:D40"/>
    <mergeCell ref="F40:K40"/>
    <mergeCell ref="H43:K43"/>
    <mergeCell ref="H46:K46"/>
    <mergeCell ref="A48:K48"/>
    <mergeCell ref="A49:K49"/>
    <mergeCell ref="A50:K50"/>
    <mergeCell ref="A51:K51"/>
    <mergeCell ref="A52:K52"/>
    <mergeCell ref="A53:K53"/>
    <mergeCell ref="A55:K55"/>
  </mergeCells>
  <dataValidations count="1">
    <dataValidation allowBlank="false" errorStyle="stop" operator="between" showDropDown="false" showErrorMessage="false" showInputMessage="false" sqref="J15" type="list">
      <formula1>"Intra-state,Inter-state"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2026-08-23T21:48:10Z</dcterms:created>
  <dc:creator>openpyxl</dc:creator>
  <dc:description/>
  <dc:language>en-US</dc:language>
  <cp:lastModifiedBy/>
  <dcterms:modified xsi:type="dcterms:W3CDTF">2026-08-23T21:48:10Z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